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50"/>
  </bookViews>
  <sheets>
    <sheet name="Вып.плана._9" sheetId="1" r:id="rId1"/>
  </sheets>
  <definedNames>
    <definedName name="Excel_BuiltIn_Print_Area" localSheetId="0">Вып.плана._9!$A$5:$C$62</definedName>
    <definedName name="Excel_BuiltIn_Print_Titles" localSheetId="0">Вып.плана._9!$11:$13</definedName>
    <definedName name="_xlnm.Print_Area" localSheetId="0">Вып.плана._9!$A$1:$D$63</definedName>
    <definedName name="_xlnm.Print_Titles" localSheetId="0">Вып.плана._9!$12:$13</definedName>
  </definedNames>
  <calcPr calcId="144525"/>
</workbook>
</file>

<file path=xl/sharedStrings.xml><?xml version="1.0" encoding="utf-8"?>
<sst xmlns="http://schemas.openxmlformats.org/spreadsheetml/2006/main" count="154" uniqueCount="154">
  <si>
    <t xml:space="preserve"> ПРИЛОЖЕНИЕ  1</t>
  </si>
  <si>
    <t xml:space="preserve"> к решению Совета депутатов</t>
  </si>
  <si>
    <t>сельского поселения Верхнеказымский</t>
  </si>
  <si>
    <t xml:space="preserve">  от 28 апреля 2025 года №  9</t>
  </si>
  <si>
    <t>Д О Х О Д Ы</t>
  </si>
  <si>
    <t>бюджета сельского поселения Верхнеказымский за 2024 год по кодам классификации доходов бюджета</t>
  </si>
  <si>
    <t>(рублей)</t>
  </si>
  <si>
    <t>№ п/п</t>
  </si>
  <si>
    <t>Наименование</t>
  </si>
  <si>
    <t>Код дохода</t>
  </si>
  <si>
    <t>Исполнено</t>
  </si>
  <si>
    <t>1</t>
  </si>
  <si>
    <t>НАЛОГОВЫЕ И НЕНАЛОГОВЫЕ ДОХОДЫ</t>
  </si>
  <si>
    <t>000 1 00 00000 00 0000 000</t>
  </si>
  <si>
    <t>1.1</t>
  </si>
  <si>
    <t>НАЛОГИ НА ПРИБЫЛЬ, ДОХОДЫ</t>
  </si>
  <si>
    <t>000 1 01 00000 00 0000 000</t>
  </si>
  <si>
    <t>1.1.1</t>
  </si>
  <si>
    <t>Налог на доходы физических лиц</t>
  </si>
  <si>
    <t>000 1 01 02000 01 0000 110</t>
  </si>
  <si>
    <t>1.1.1.1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</si>
  <si>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</si>
  <si>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</si>
  <si>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>1.1.1.2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</si>
  <si>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</si>
  <si>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</si>
  <si>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>1.1.1.3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</si>
  <si>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</si>
  <si>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000 1 01 02080 01 0000 110</t>
  </si>
  <si>
    <t>1.2</t>
  </si>
  <si>
    <t>НАЛОГИ НА ТОВАРЫ (РАБОТЫ, УСЛУГИ), РЕАЛИЗУЕМЫЕ НА ТЕРРИТОРИИ РОССИЙСКОЙ ФЕДЕРАЦИИ</t>
  </si>
  <si>
    <t>000 1 03 00000 00 0000 000</t>
  </si>
  <si>
    <t>1.2.1</t>
  </si>
  <si>
    <t>Акцизы по подакцизным товарам (продукции), производимым на территории Российской Федерации</t>
  </si>
  <si>
    <t>000 1 03 02000 01 0000 110</t>
  </si>
  <si>
    <t>1.2.1.1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</si>
  <si>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</si>
  <si>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000  1 03 02231 01 0000 110</t>
  </si>
  <si>
    <t>1.2.1.2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</si>
  <si>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</si>
  <si>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000  1 03 02241 01 0000 110</t>
  </si>
  <si>
    <t>1.2.1.3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</si>
  <si>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</si>
  <si>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</si>
  <si>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1.2.1.4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</si>
  <si>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</si>
  <si>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000 1 03 02261 01 0000 110</t>
  </si>
  <si>
    <t>1.3</t>
  </si>
  <si>
    <t>НАЛОГИ НА ИМУЩЕСТВО</t>
  </si>
  <si>
    <t>000 1 06 00000 00 0000 000</t>
  </si>
  <si>
    <t>1.3.1</t>
  </si>
  <si>
    <t>Налог на имущество физических лиц</t>
  </si>
  <si>
    <t>000 1 06 01000 00 0000 110</t>
  </si>
  <si>
    <t>1.3.1.1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</si>
  <si>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</si>
  <si>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</si>
  <si>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1.3.2</t>
  </si>
  <si>
    <t>Транспортный налог</t>
  </si>
  <si>
    <t>000 1 06 04000 02 0000 110</t>
  </si>
  <si>
    <t>1.3.2.1</t>
  </si>
  <si>
    <t>Транспортный налог с организаций</t>
  </si>
  <si>
    <t>000 1 06 04011 02 0000 110</t>
  </si>
  <si>
    <t>1.3.2.2</t>
  </si>
  <si>
    <t>Транспортный налог с физических лиц</t>
  </si>
  <si>
    <t>000 1 06 04012 02 0000 110</t>
  </si>
  <si>
    <t>1.3.3</t>
  </si>
  <si>
    <t xml:space="preserve">Земельный налог </t>
  </si>
  <si>
    <t>000 1 06 06000 00 0000 110</t>
  </si>
  <si>
    <t>1.3.3.1</t>
  </si>
  <si>
    <t>Земельный налог с организаций, обладающих земельным участком, расположенным в границах сельских поселений</t>
  </si>
  <si>
    <t>000 1 06 06033 10 0000 110</t>
  </si>
  <si>
    <t>1.3.3.2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</si>
  <si>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</si>
  <si>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</si>
  <si>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1.4</t>
  </si>
  <si>
    <t>ГОСУДАРСТВЕННАЯ ПОШЛИНА</t>
  </si>
  <si>
    <t>000 1 08 00000 00 0000 000</t>
  </si>
  <si>
    <t>1.4.1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</si>
  <si>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</si>
  <si>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</si>
  <si>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1.4.1.1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</si>
  <si>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</si>
  <si>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</si>
  <si>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1.5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</si>
  <si>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</si>
  <si>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</si>
  <si>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1.5.1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</si>
  <si>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</si>
  <si>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</si>
  <si>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1.5.1.1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</si>
  <si>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</si>
  <si>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</si>
  <si>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1.5.2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</si>
  <si>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</si>
  <si>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</si>
  <si>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1.5.2.1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</si>
  <si>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</si>
  <si>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</si>
  <si>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1.6</t>
  </si>
  <si>
    <t>ДОХОДЫ ОТ ПРОДАЖИ МАТЕРИАЛЬНЫХ И НЕМАТЕРИАЛЬНЫХ АКТИВОВ</t>
  </si>
  <si>
    <t>000 1 14 00000 00 0000 000</t>
  </si>
  <si>
    <t>1.6.1</t>
  </si>
  <si>
    <t>Доходы от продажи квартир</t>
  </si>
  <si>
    <t>000 1 14 01000 00 0000 410</t>
  </si>
  <si>
    <t>1.6.1.1</t>
  </si>
  <si>
    <t>Доходы от продажи квартир, находящихся в собственности сельских поселений</t>
  </si>
  <si>
    <t>000 1 14 01050 10 0000 410</t>
  </si>
  <si>
    <t>1.7</t>
  </si>
  <si>
    <t>ПРОЧИЕ НЕНАЛОГОВЫЕ ДОХОДЫ</t>
  </si>
  <si>
    <t>000 1 17 00 000 00 0000 000</t>
  </si>
  <si>
    <t>1.7.1</t>
  </si>
  <si>
    <t>Инициативные платежи</t>
  </si>
  <si>
    <t>000 1 17 15 000 00 0000 150</t>
  </si>
  <si>
    <t>1.7.1.1</t>
  </si>
  <si>
    <t>Инициативные платежи, зачисляемые в бюджеты сельских поселений</t>
  </si>
  <si>
    <t>000 1 17 15 030 10 0000 150</t>
  </si>
  <si>
    <t>2</t>
  </si>
  <si>
    <t xml:space="preserve">БЕЗВОЗМЕЗДНЫЕ ПОСТУПЛЕНИЯ </t>
  </si>
  <si>
    <t>000 2 00 00000 00 0000 000</t>
  </si>
  <si>
    <t>2.1</t>
  </si>
  <si>
    <t>БЕЗВОЗМЕЗДНЫЕ ПОСТУПЛЕНИЯ ОТ ДРУГИХ БЮДЖЕТОВ БЮДЖЕТНОЙ СИСТЕМЫ РОССИЙСКОЙ ФЕДЕРАЦИИ</t>
  </si>
  <si>
    <t>000 2 02 00000 00 0000 000</t>
  </si>
  <si>
    <t>2.1.1</t>
  </si>
  <si>
    <t>Дотации бюджетам бюджетной системы Российской Федерации</t>
  </si>
  <si>
    <t>000 2 02 10000 00 0000 150</t>
  </si>
  <si>
    <t>2.1.1.1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</si>
  <si>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</si>
  <si>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</si>
  <si>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>2.1.2</t>
  </si>
  <si>
    <t>Субсидии бюджетам бюджетной системы Российской Федерации (межбюджетные субсидии)</t>
  </si>
  <si>
    <t>000 2 02 20000 00 0000 150</t>
  </si>
  <si>
    <t>2.1.2.1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</si>
  <si>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</si>
  <si>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000 2 02 20302 10 0000 150
</t>
  </si>
  <si>
    <t>2.1.2.2</t>
  </si>
  <si>
    <t>Прочие субсидии бюджетам сельских поселений</t>
  </si>
  <si>
    <t>000 2 02 29999 10 0000 150</t>
  </si>
  <si>
    <t>2.1.3</t>
  </si>
  <si>
    <t>Субвенции бюджетам бюджетной системы Российской Федерации</t>
  </si>
  <si>
    <t>000 2 02 30000 00 0000 150</t>
  </si>
  <si>
    <t>2.1.3.1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</si>
  <si>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</si>
  <si>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</si>
  <si>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2.1.3.2</t>
  </si>
  <si>
    <t>Субвенции бюджетам сельских поселений на государственную регистрацию актов гражданского состояния</t>
  </si>
  <si>
    <t>000 2 02 35930 10 0000 150</t>
  </si>
  <si>
    <t>2.1.4</t>
  </si>
  <si>
    <t>Иные межбюджетные трансферты</t>
  </si>
  <si>
    <t>000 2 02 40000 00 0000 150</t>
  </si>
  <si>
    <t>2.1.4.1</t>
  </si>
  <si>
    <t>Прочие межбюджетные трансферты, передаваемые бюджетам сельских поселений</t>
  </si>
  <si>
    <t>000 2 02 49999 10 0000 150</t>
  </si>
  <si>
    <t>Всего</t>
  </si>
  <si>
    <t>_________________</t>
  </si>
</sst>
</file>

<file path=xl/styles.xml><?xml version="1.0" encoding="utf-8"?>
<styleSheet xmlns="http://schemas.openxmlformats.org/spreadsheetml/2006/main">
  <numFmts count="4">
    <numFmt numFmtId="176" formatCode="_-* #,##0\ &quot;₽&quot;_-;\-* #,##0\ &quot;₽&quot;_-;_-* &quot;-&quot;\ &quot;₽&quot;_-;_-@_-"/>
    <numFmt numFmtId="177" formatCode="_-* #,##0\ _₽_-;\-* #,##0\ _₽_-;_-* &quot;-&quot;\ _₽_-;_-@_-"/>
    <numFmt numFmtId="178" formatCode="_-* #,##0.00\ _₽_-;\-* #,##0.00\ _₽_-;_-* &quot;-&quot;??\ _₽_-;_-@_-"/>
    <numFmt numFmtId="179" formatCode="_-* #,##0.00\ &quot;₽&quot;_-;\-* #,##0.00\ &quot;₽&quot;_-;_-* &quot;-&quot;??\ &quot;₽&quot;_-;_-@_-"/>
  </numFmts>
  <fonts count="23">
    <font>
      <sz val="10"/>
      <color theme="1"/>
      <name val="Arial Cyr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0"/>
      <name val="Arial"/>
      <charset val="134"/>
    </font>
    <font>
      <sz val="11"/>
      <color rgb="FF006100"/>
      <name val="Calibri"/>
      <charset val="134"/>
      <scheme val="minor"/>
    </font>
    <font>
      <u/>
      <sz val="11"/>
      <color indexed="2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u/>
      <sz val="11"/>
      <color indexed="4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2"/>
      <name val="Calibri"/>
      <charset val="134"/>
      <scheme val="minor"/>
    </font>
    <font>
      <sz val="18"/>
      <color theme="3"/>
      <name val="Calibri Light"/>
      <charset val="134"/>
      <scheme val="maj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8"/>
        <bgColor theme="8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theme="9" tint="0.399976"/>
        <bgColor theme="9" tint="0.399976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rgb="FFF2F2F2"/>
        <bgColor rgb="FFF2F2F2"/>
      </patternFill>
    </fill>
    <fill>
      <patternFill patternType="solid">
        <fgColor indexed="26"/>
        <bgColor indexed="26"/>
      </patternFill>
    </fill>
    <fill>
      <patternFill patternType="solid">
        <fgColor rgb="FFFFEB9C"/>
        <bgColor rgb="FFFFEB9C"/>
      </patternFill>
    </fill>
    <fill>
      <patternFill patternType="solid">
        <fgColor theme="5" tint="0.399976"/>
        <bgColor theme="5" tint="0.399976"/>
      </patternFill>
    </fill>
    <fill>
      <patternFill patternType="solid">
        <fgColor indexed="47"/>
        <bgColor indexed="47"/>
      </patternFill>
    </fill>
    <fill>
      <patternFill patternType="solid">
        <fgColor theme="4"/>
        <bgColor theme="4"/>
      </patternFill>
    </fill>
    <fill>
      <patternFill patternType="solid">
        <fgColor rgb="FFFFC7CE"/>
        <bgColor rgb="FFFFC7CE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6"/>
        <bgColor theme="6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9"/>
        <bgColor theme="9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/>
        <bgColor theme="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4" fillId="9" borderId="0"/>
    <xf numFmtId="176" fontId="6" fillId="0" borderId="0"/>
    <xf numFmtId="0" fontId="4" fillId="7" borderId="0"/>
    <xf numFmtId="0" fontId="7" fillId="12" borderId="0"/>
    <xf numFmtId="177" fontId="6" fillId="0" borderId="0"/>
    <xf numFmtId="179" fontId="6" fillId="0" borderId="0"/>
    <xf numFmtId="178" fontId="6" fillId="0" borderId="0"/>
    <xf numFmtId="0" fontId="4" fillId="18" borderId="0"/>
    <xf numFmtId="9" fontId="6" fillId="0" borderId="0"/>
    <xf numFmtId="0" fontId="4" fillId="20" borderId="0"/>
    <xf numFmtId="0" fontId="10" fillId="0" borderId="3"/>
    <xf numFmtId="0" fontId="12" fillId="21" borderId="5"/>
    <xf numFmtId="0" fontId="13" fillId="0" borderId="0">
      <alignment vertical="center"/>
    </xf>
    <xf numFmtId="0" fontId="4" fillId="17" borderId="0"/>
    <xf numFmtId="0" fontId="8" fillId="0" borderId="0">
      <alignment vertical="center"/>
    </xf>
    <xf numFmtId="0" fontId="0" fillId="22" borderId="6"/>
    <xf numFmtId="0" fontId="16" fillId="0" borderId="0"/>
    <xf numFmtId="0" fontId="17" fillId="0" borderId="0"/>
    <xf numFmtId="0" fontId="9" fillId="0" borderId="0"/>
    <xf numFmtId="0" fontId="18" fillId="0" borderId="8"/>
    <xf numFmtId="0" fontId="11" fillId="0" borderId="4"/>
    <xf numFmtId="0" fontId="6" fillId="0" borderId="0"/>
    <xf numFmtId="0" fontId="19" fillId="0" borderId="9"/>
    <xf numFmtId="0" fontId="19" fillId="0" borderId="0"/>
    <xf numFmtId="0" fontId="21" fillId="25" borderId="10"/>
    <xf numFmtId="0" fontId="5" fillId="11" borderId="2"/>
    <xf numFmtId="0" fontId="20" fillId="21" borderId="10"/>
    <xf numFmtId="0" fontId="15" fillId="0" borderId="7"/>
    <xf numFmtId="0" fontId="22" fillId="27" borderId="0"/>
    <xf numFmtId="0" fontId="3" fillId="6" borderId="0"/>
    <xf numFmtId="0" fontId="14" fillId="23" borderId="0"/>
    <xf numFmtId="0" fontId="3" fillId="26" borderId="0"/>
    <xf numFmtId="0" fontId="4" fillId="28" borderId="0"/>
    <xf numFmtId="0" fontId="4" fillId="10" borderId="0"/>
    <xf numFmtId="0" fontId="4" fillId="30" borderId="0"/>
    <xf numFmtId="0" fontId="3" fillId="14" borderId="0"/>
    <xf numFmtId="0" fontId="3" fillId="19" borderId="0"/>
    <xf numFmtId="0" fontId="4" fillId="8" borderId="0"/>
    <xf numFmtId="0" fontId="4" fillId="16" borderId="0"/>
    <xf numFmtId="0" fontId="3" fillId="24" borderId="0"/>
    <xf numFmtId="0" fontId="3" fillId="29" borderId="0"/>
    <xf numFmtId="0" fontId="4" fillId="5" borderId="0"/>
    <xf numFmtId="0" fontId="3" fillId="15" borderId="0"/>
    <xf numFmtId="0" fontId="3" fillId="34" borderId="0"/>
    <xf numFmtId="0" fontId="4" fillId="33" borderId="0"/>
    <xf numFmtId="0" fontId="3" fillId="32" borderId="0"/>
    <xf numFmtId="0" fontId="3" fillId="4" borderId="0"/>
    <xf numFmtId="0" fontId="3" fillId="31" borderId="0"/>
    <xf numFmtId="0" fontId="3" fillId="13" borderId="0"/>
  </cellStyleXfs>
  <cellXfs count="29">
    <xf numFmtId="0" fontId="0" fillId="0" borderId="0" xfId="0"/>
    <xf numFmtId="0" fontId="1" fillId="0" borderId="0" xfId="15" applyFont="1" applyAlignment="1"/>
    <xf numFmtId="0" fontId="1" fillId="0" borderId="0" xfId="15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15" applyFont="1" applyAlignment="1" applyProtection="1">
      <alignment vertical="top"/>
    </xf>
    <xf numFmtId="0" fontId="1" fillId="0" borderId="0" xfId="15" applyFont="1" applyAlignment="1" applyProtection="1"/>
    <xf numFmtId="0" fontId="1" fillId="0" borderId="0" xfId="0" applyFont="1" applyAlignment="1">
      <alignment horizontal="center" vertical="top"/>
    </xf>
    <xf numFmtId="0" fontId="2" fillId="0" borderId="0" xfId="15" applyFont="1" applyAlignment="1" applyProtection="1">
      <alignment horizontal="center" vertical="top"/>
    </xf>
    <xf numFmtId="0" fontId="1" fillId="0" borderId="0" xfId="15" applyFont="1" applyAlignment="1">
      <alignment horizontal="right"/>
    </xf>
    <xf numFmtId="0" fontId="2" fillId="0" borderId="1" xfId="15" applyFont="1" applyBorder="1" applyAlignment="1" applyProtection="1">
      <alignment vertical="center" wrapText="1"/>
    </xf>
    <xf numFmtId="0" fontId="2" fillId="0" borderId="1" xfId="15" applyFont="1" applyBorder="1" applyAlignment="1" applyProtection="1">
      <alignment horizontal="center" vertical="center" wrapText="1"/>
    </xf>
    <xf numFmtId="0" fontId="2" fillId="2" borderId="1" xfId="15" applyFont="1" applyFill="1" applyBorder="1" applyAlignment="1" applyProtection="1">
      <alignment horizontal="center" vertical="center" wrapText="1"/>
    </xf>
    <xf numFmtId="49" fontId="2" fillId="0" borderId="1" xfId="15" applyNumberFormat="1" applyFont="1" applyBorder="1" applyAlignment="1" applyProtection="1">
      <alignment horizontal="center" vertical="center" wrapText="1"/>
    </xf>
    <xf numFmtId="0" fontId="2" fillId="2" borderId="1" xfId="15" applyFont="1" applyFill="1" applyBorder="1" applyAlignment="1" applyProtection="1">
      <alignment horizontal="center" vertical="top" wrapText="1"/>
    </xf>
    <xf numFmtId="49" fontId="2" fillId="0" borderId="1" xfId="15" applyNumberFormat="1" applyFont="1" applyBorder="1" applyAlignment="1">
      <alignment horizontal="center" vertical="center"/>
    </xf>
    <xf numFmtId="0" fontId="2" fillId="0" borderId="1" xfId="15" applyFont="1" applyBorder="1" applyAlignment="1" applyProtection="1">
      <alignment horizontal="left" vertical="center" wrapText="1"/>
    </xf>
    <xf numFmtId="39" fontId="2" fillId="0" borderId="1" xfId="15" applyNumberFormat="1" applyFont="1" applyBorder="1" applyAlignment="1" applyProtection="1">
      <alignment horizontal="center" vertical="center" wrapText="1"/>
    </xf>
    <xf numFmtId="49" fontId="1" fillId="0" borderId="1" xfId="15" applyNumberFormat="1" applyFont="1" applyBorder="1" applyAlignment="1">
      <alignment horizontal="center" vertical="center"/>
    </xf>
    <xf numFmtId="0" fontId="1" fillId="0" borderId="1" xfId="15" applyFont="1" applyBorder="1" applyAlignment="1" applyProtection="1">
      <alignment horizontal="left" vertical="center" wrapText="1"/>
    </xf>
    <xf numFmtId="0" fontId="1" fillId="0" borderId="1" xfId="15" applyFont="1" applyBorder="1" applyAlignment="1" applyProtection="1">
      <alignment horizontal="center" vertical="center" wrapText="1"/>
    </xf>
    <xf numFmtId="39" fontId="1" fillId="0" borderId="1" xfId="15" applyNumberFormat="1" applyFont="1" applyBorder="1" applyAlignment="1" applyProtection="1">
      <alignment horizontal="center" vertical="center" wrapText="1"/>
    </xf>
    <xf numFmtId="49" fontId="1" fillId="0" borderId="1" xfId="15" applyNumberFormat="1" applyFont="1" applyBorder="1" applyAlignment="1" applyProtection="1">
      <alignment horizontal="center" vertical="center" wrapText="1"/>
    </xf>
    <xf numFmtId="0" fontId="2" fillId="3" borderId="1" xfId="15" applyFont="1" applyFill="1" applyBorder="1" applyAlignment="1" applyProtection="1">
      <alignment horizontal="center" vertical="center" wrapText="1"/>
    </xf>
    <xf numFmtId="39" fontId="2" fillId="3" borderId="1" xfId="15" applyNumberFormat="1" applyFont="1" applyFill="1" applyBorder="1" applyAlignment="1" applyProtection="1">
      <alignment horizontal="center" vertical="center" wrapText="1"/>
    </xf>
    <xf numFmtId="0" fontId="1" fillId="3" borderId="1" xfId="15" applyFont="1" applyFill="1" applyBorder="1" applyAlignment="1" applyProtection="1">
      <alignment horizontal="center" vertical="center" wrapText="1"/>
    </xf>
    <xf numFmtId="49" fontId="1" fillId="3" borderId="1" xfId="15" applyNumberFormat="1" applyFont="1" applyFill="1" applyBorder="1" applyAlignment="1" applyProtection="1">
      <alignment horizontal="center" vertical="center" wrapText="1"/>
    </xf>
    <xf numFmtId="0" fontId="2" fillId="0" borderId="1" xfId="15" applyFont="1" applyBorder="1" applyAlignment="1">
      <alignment horizontal="left" vertical="center"/>
    </xf>
    <xf numFmtId="0" fontId="1" fillId="0" borderId="0" xfId="15" applyFont="1" applyAlignment="1">
      <alignment horizontal="center" vertical="center"/>
    </xf>
    <xf numFmtId="0" fontId="1" fillId="0" borderId="0" xfId="0" applyFont="1"/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Обычный_tmp" xfId="22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view="pageBreakPreview" zoomScale="85" zoomScaleNormal="100" topLeftCell="A49" workbookViewId="0">
      <selection activeCell="B51" sqref="B51"/>
    </sheetView>
  </sheetViews>
  <sheetFormatPr defaultColWidth="9" defaultRowHeight="15.75" customHeight="1" outlineLevelCol="3"/>
  <cols>
    <col min="1" max="1" width="9.42222222222222" style="1" customWidth="1"/>
    <col min="2" max="2" width="49.8555555555556" style="2" customWidth="1"/>
    <col min="3" max="3" width="33.5666666666667" style="1" customWidth="1"/>
    <col min="4" max="4" width="22.1444444444444" style="1" customWidth="1"/>
    <col min="5" max="7" width="15.4222222222222" style="1" customWidth="1"/>
    <col min="8" max="257" width="9.14444444444444" style="1" customWidth="1"/>
  </cols>
  <sheetData>
    <row r="1" spans="3:4">
      <c r="C1" s="3" t="s">
        <v>0</v>
      </c>
      <c r="D1" s="3"/>
    </row>
    <row r="2" spans="3:4">
      <c r="C2" s="3" t="s">
        <v>1</v>
      </c>
      <c r="D2" s="3"/>
    </row>
    <row r="3" spans="3:4">
      <c r="C3" s="3" t="s">
        <v>2</v>
      </c>
      <c r="D3" s="3"/>
    </row>
    <row r="4" spans="3:4">
      <c r="C4" s="3" t="s">
        <v>3</v>
      </c>
      <c r="D4" s="3"/>
    </row>
    <row r="5" spans="2:3">
      <c r="B5" s="4"/>
      <c r="C5" s="5"/>
    </row>
    <row r="6" spans="2:3">
      <c r="B6" s="4"/>
      <c r="C6" s="3"/>
    </row>
    <row r="7" spans="2:3">
      <c r="B7" s="6"/>
      <c r="C7" s="6"/>
    </row>
    <row r="8" spans="1:4">
      <c r="A8" s="7" t="s">
        <v>4</v>
      </c>
      <c r="B8" s="7"/>
      <c r="C8" s="7"/>
      <c r="D8" s="7"/>
    </row>
    <row r="9" spans="1:4">
      <c r="A9" s="7" t="s">
        <v>5</v>
      </c>
      <c r="B9" s="7"/>
      <c r="C9" s="7"/>
      <c r="D9" s="7"/>
    </row>
    <row r="10" spans="2:3">
      <c r="B10" s="7"/>
      <c r="C10" s="7"/>
    </row>
    <row r="11" spans="2:4">
      <c r="B11" s="4"/>
      <c r="C11" s="5"/>
      <c r="D11" s="8" t="s">
        <v>6</v>
      </c>
    </row>
    <row r="12" ht="31.5" customHeight="1" spans="1:4">
      <c r="A12" s="9" t="s">
        <v>7</v>
      </c>
      <c r="B12" s="10" t="s">
        <v>8</v>
      </c>
      <c r="C12" s="10" t="s">
        <v>9</v>
      </c>
      <c r="D12" s="11" t="s">
        <v>10</v>
      </c>
    </row>
    <row r="13" spans="1:4">
      <c r="A13" s="12">
        <v>1</v>
      </c>
      <c r="B13" s="10">
        <v>2</v>
      </c>
      <c r="C13" s="10">
        <v>3</v>
      </c>
      <c r="D13" s="13">
        <v>4</v>
      </c>
    </row>
    <row r="14" ht="21" customHeight="1" spans="1:4">
      <c r="A14" s="14" t="s">
        <v>11</v>
      </c>
      <c r="B14" s="15" t="s">
        <v>12</v>
      </c>
      <c r="C14" s="10" t="s">
        <v>13</v>
      </c>
      <c r="D14" s="16">
        <f>D15+D20+D26+D35+D38+D43+D46</f>
        <v>32856981.53</v>
      </c>
    </row>
    <row r="15" ht="21" customHeight="1" spans="1:4">
      <c r="A15" s="17" t="s">
        <v>14</v>
      </c>
      <c r="B15" s="18" t="s">
        <v>15</v>
      </c>
      <c r="C15" s="19" t="s">
        <v>16</v>
      </c>
      <c r="D15" s="20">
        <f>D16</f>
        <v>23471642.55</v>
      </c>
    </row>
    <row r="16" ht="21" customHeight="1" spans="1:4">
      <c r="A16" s="17" t="s">
        <v>17</v>
      </c>
      <c r="B16" s="18" t="s">
        <v>18</v>
      </c>
      <c r="C16" s="19" t="s">
        <v>19</v>
      </c>
      <c r="D16" s="20">
        <f>D17+D18+D19</f>
        <v>23471642.55</v>
      </c>
    </row>
    <row r="17" ht="204.75" spans="1:4">
      <c r="A17" s="17" t="s">
        <v>20</v>
      </c>
      <c r="B17" s="18" t="s">
        <v>21</v>
      </c>
      <c r="C17" s="19" t="s">
        <v>22</v>
      </c>
      <c r="D17" s="20">
        <v>22850943.5</v>
      </c>
    </row>
    <row r="18" ht="141.75" spans="1:4">
      <c r="A18" s="17" t="s">
        <v>23</v>
      </c>
      <c r="B18" s="18" t="s">
        <v>24</v>
      </c>
      <c r="C18" s="21" t="s">
        <v>25</v>
      </c>
      <c r="D18" s="20">
        <v>46309.06</v>
      </c>
    </row>
    <row r="19" ht="236.25" spans="1:4">
      <c r="A19" s="17" t="s">
        <v>26</v>
      </c>
      <c r="B19" s="18" t="s">
        <v>27</v>
      </c>
      <c r="C19" s="21" t="s">
        <v>28</v>
      </c>
      <c r="D19" s="20">
        <v>574389.99</v>
      </c>
    </row>
    <row r="20" ht="63" spans="1:4">
      <c r="A20" s="17" t="s">
        <v>29</v>
      </c>
      <c r="B20" s="18" t="s">
        <v>30</v>
      </c>
      <c r="C20" s="21" t="s">
        <v>31</v>
      </c>
      <c r="D20" s="20">
        <f>D21</f>
        <v>2261447.94</v>
      </c>
    </row>
    <row r="21" ht="47.25" spans="1:4">
      <c r="A21" s="17" t="s">
        <v>32</v>
      </c>
      <c r="B21" s="18" t="s">
        <v>33</v>
      </c>
      <c r="C21" s="21" t="s">
        <v>34</v>
      </c>
      <c r="D21" s="20">
        <f>D22+D23+D24+D25</f>
        <v>2261447.94</v>
      </c>
    </row>
    <row r="22" ht="173.25" spans="1:4">
      <c r="A22" s="17" t="s">
        <v>35</v>
      </c>
      <c r="B22" s="18" t="s">
        <v>36</v>
      </c>
      <c r="C22" s="21" t="s">
        <v>37</v>
      </c>
      <c r="D22" s="20">
        <v>1168344.86</v>
      </c>
    </row>
    <row r="23" ht="204.75" spans="1:4">
      <c r="A23" s="17" t="s">
        <v>38</v>
      </c>
      <c r="B23" s="18" t="s">
        <v>39</v>
      </c>
      <c r="C23" s="21" t="s">
        <v>40</v>
      </c>
      <c r="D23" s="20">
        <v>6750.53</v>
      </c>
    </row>
    <row r="24" ht="173.25" spans="1:4">
      <c r="A24" s="17" t="s">
        <v>41</v>
      </c>
      <c r="B24" s="18" t="s">
        <v>42</v>
      </c>
      <c r="C24" s="21" t="s">
        <v>43</v>
      </c>
      <c r="D24" s="20">
        <v>1213525.3</v>
      </c>
    </row>
    <row r="25" ht="173.25" spans="1:4">
      <c r="A25" s="17" t="s">
        <v>44</v>
      </c>
      <c r="B25" s="18" t="s">
        <v>45</v>
      </c>
      <c r="C25" s="21" t="s">
        <v>46</v>
      </c>
      <c r="D25" s="20">
        <v>-127172.75</v>
      </c>
    </row>
    <row r="26" ht="21" customHeight="1" spans="1:4">
      <c r="A26" s="17" t="s">
        <v>47</v>
      </c>
      <c r="B26" s="18" t="s">
        <v>48</v>
      </c>
      <c r="C26" s="19" t="s">
        <v>49</v>
      </c>
      <c r="D26" s="20">
        <f>D27+D32+D29</f>
        <v>407600.71</v>
      </c>
    </row>
    <row r="27" ht="21" customHeight="1" spans="1:4">
      <c r="A27" s="17" t="s">
        <v>50</v>
      </c>
      <c r="B27" s="18" t="s">
        <v>51</v>
      </c>
      <c r="C27" s="19" t="s">
        <v>52</v>
      </c>
      <c r="D27" s="20">
        <f>D28</f>
        <v>263773.72</v>
      </c>
    </row>
    <row r="28" ht="78.75" spans="1:4">
      <c r="A28" s="17" t="s">
        <v>53</v>
      </c>
      <c r="B28" s="18" t="s">
        <v>54</v>
      </c>
      <c r="C28" s="19" t="s">
        <v>55</v>
      </c>
      <c r="D28" s="20">
        <v>263773.72</v>
      </c>
    </row>
    <row r="29" ht="21" customHeight="1" spans="1:4">
      <c r="A29" s="17" t="s">
        <v>56</v>
      </c>
      <c r="B29" s="18" t="s">
        <v>57</v>
      </c>
      <c r="C29" s="19" t="s">
        <v>58</v>
      </c>
      <c r="D29" s="20">
        <f>D31+D30</f>
        <v>79179.49</v>
      </c>
    </row>
    <row r="30" ht="21" customHeight="1" spans="1:4">
      <c r="A30" s="17" t="s">
        <v>59</v>
      </c>
      <c r="B30" s="18" t="s">
        <v>60</v>
      </c>
      <c r="C30" s="19" t="s">
        <v>61</v>
      </c>
      <c r="D30" s="20">
        <v>980.56</v>
      </c>
    </row>
    <row r="31" ht="21" customHeight="1" spans="1:4">
      <c r="A31" s="17" t="s">
        <v>62</v>
      </c>
      <c r="B31" s="18" t="s">
        <v>63</v>
      </c>
      <c r="C31" s="19" t="s">
        <v>64</v>
      </c>
      <c r="D31" s="20">
        <v>78198.93</v>
      </c>
    </row>
    <row r="32" ht="21" customHeight="1" spans="1:4">
      <c r="A32" s="17" t="s">
        <v>65</v>
      </c>
      <c r="B32" s="18" t="s">
        <v>66</v>
      </c>
      <c r="C32" s="19" t="s">
        <v>67</v>
      </c>
      <c r="D32" s="20">
        <f>D33+D34</f>
        <v>64647.5</v>
      </c>
    </row>
    <row r="33" ht="63" spans="1:4">
      <c r="A33" s="17" t="s">
        <v>68</v>
      </c>
      <c r="B33" s="18" t="s">
        <v>69</v>
      </c>
      <c r="C33" s="19" t="s">
        <v>70</v>
      </c>
      <c r="D33" s="20">
        <v>45542.23</v>
      </c>
    </row>
    <row r="34" ht="63" spans="1:4">
      <c r="A34" s="17" t="s">
        <v>71</v>
      </c>
      <c r="B34" s="18" t="s">
        <v>72</v>
      </c>
      <c r="C34" s="19" t="s">
        <v>73</v>
      </c>
      <c r="D34" s="20">
        <v>19105.27</v>
      </c>
    </row>
    <row r="35" ht="21" customHeight="1" spans="1:4">
      <c r="A35" s="17" t="s">
        <v>74</v>
      </c>
      <c r="B35" s="18" t="s">
        <v>75</v>
      </c>
      <c r="C35" s="19" t="s">
        <v>76</v>
      </c>
      <c r="D35" s="20">
        <f t="shared" ref="D35:D36" si="0">D36</f>
        <v>34800</v>
      </c>
    </row>
    <row r="36" ht="63" spans="1:4">
      <c r="A36" s="17" t="s">
        <v>77</v>
      </c>
      <c r="B36" s="18" t="s">
        <v>78</v>
      </c>
      <c r="C36" s="19" t="s">
        <v>79</v>
      </c>
      <c r="D36" s="20">
        <f t="shared" si="0"/>
        <v>34800</v>
      </c>
    </row>
    <row r="37" ht="110.25" spans="1:4">
      <c r="A37" s="17" t="s">
        <v>80</v>
      </c>
      <c r="B37" s="18" t="s">
        <v>81</v>
      </c>
      <c r="C37" s="19" t="s">
        <v>82</v>
      </c>
      <c r="D37" s="20">
        <v>34800</v>
      </c>
    </row>
    <row r="38" ht="63" spans="1:4">
      <c r="A38" s="17" t="s">
        <v>83</v>
      </c>
      <c r="B38" s="18" t="s">
        <v>84</v>
      </c>
      <c r="C38" s="19" t="s">
        <v>85</v>
      </c>
      <c r="D38" s="20">
        <f>D39+D41</f>
        <v>406457.2</v>
      </c>
    </row>
    <row r="39" ht="117.75" customHeight="1" spans="1:4">
      <c r="A39" s="17" t="s">
        <v>86</v>
      </c>
      <c r="B39" s="18" t="s">
        <v>87</v>
      </c>
      <c r="C39" s="19" t="s">
        <v>88</v>
      </c>
      <c r="D39" s="20">
        <f>D40</f>
        <v>300422.75</v>
      </c>
    </row>
    <row r="40" ht="47.25" spans="1:4">
      <c r="A40" s="17" t="s">
        <v>89</v>
      </c>
      <c r="B40" s="18" t="s">
        <v>90</v>
      </c>
      <c r="C40" s="19" t="s">
        <v>91</v>
      </c>
      <c r="D40" s="20">
        <v>300422.75</v>
      </c>
    </row>
    <row r="41" ht="141.75" spans="1:4">
      <c r="A41" s="17" t="s">
        <v>92</v>
      </c>
      <c r="B41" s="18" t="s">
        <v>93</v>
      </c>
      <c r="C41" s="19" t="s">
        <v>94</v>
      </c>
      <c r="D41" s="20">
        <f>D42</f>
        <v>106034.45</v>
      </c>
    </row>
    <row r="42" ht="110.25" spans="1:4">
      <c r="A42" s="17" t="s">
        <v>95</v>
      </c>
      <c r="B42" s="18" t="s">
        <v>96</v>
      </c>
      <c r="C42" s="19" t="s">
        <v>97</v>
      </c>
      <c r="D42" s="20">
        <v>106034.45</v>
      </c>
    </row>
    <row r="43" ht="35.25" customHeight="1" spans="1:4">
      <c r="A43" s="17" t="s">
        <v>98</v>
      </c>
      <c r="B43" s="18" t="s">
        <v>99</v>
      </c>
      <c r="C43" s="19" t="s">
        <v>100</v>
      </c>
      <c r="D43" s="20">
        <f t="shared" ref="D43:D49" si="1">D44</f>
        <v>5937853.13</v>
      </c>
    </row>
    <row r="44" ht="21" customHeight="1" spans="1:4">
      <c r="A44" s="17" t="s">
        <v>101</v>
      </c>
      <c r="B44" s="18" t="s">
        <v>102</v>
      </c>
      <c r="C44" s="19" t="s">
        <v>103</v>
      </c>
      <c r="D44" s="20">
        <f t="shared" si="1"/>
        <v>5937853.13</v>
      </c>
    </row>
    <row r="45" ht="31.5" spans="1:4">
      <c r="A45" s="17" t="s">
        <v>104</v>
      </c>
      <c r="B45" s="18" t="s">
        <v>105</v>
      </c>
      <c r="C45" s="19" t="s">
        <v>106</v>
      </c>
      <c r="D45" s="20">
        <v>5937853.13</v>
      </c>
    </row>
    <row r="46" ht="21" customHeight="1" spans="1:4">
      <c r="A46" s="17" t="s">
        <v>107</v>
      </c>
      <c r="B46" s="18" t="s">
        <v>108</v>
      </c>
      <c r="C46" s="19" t="s">
        <v>109</v>
      </c>
      <c r="D46" s="20">
        <f t="shared" si="1"/>
        <v>337180</v>
      </c>
    </row>
    <row r="47" ht="21" customHeight="1" spans="1:4">
      <c r="A47" s="17" t="s">
        <v>110</v>
      </c>
      <c r="B47" s="18" t="s">
        <v>111</v>
      </c>
      <c r="C47" s="19" t="s">
        <v>112</v>
      </c>
      <c r="D47" s="20">
        <f t="shared" si="1"/>
        <v>337180</v>
      </c>
    </row>
    <row r="48" ht="31.5" spans="1:4">
      <c r="A48" s="17" t="s">
        <v>113</v>
      </c>
      <c r="B48" s="18" t="s">
        <v>114</v>
      </c>
      <c r="C48" s="19" t="s">
        <v>115</v>
      </c>
      <c r="D48" s="20">
        <v>337180</v>
      </c>
    </row>
    <row r="49" ht="21" customHeight="1" spans="1:4">
      <c r="A49" s="14" t="s">
        <v>116</v>
      </c>
      <c r="B49" s="15" t="s">
        <v>117</v>
      </c>
      <c r="C49" s="22" t="s">
        <v>118</v>
      </c>
      <c r="D49" s="23">
        <f t="shared" si="1"/>
        <v>52611478.23</v>
      </c>
    </row>
    <row r="50" ht="47.25" spans="1:4">
      <c r="A50" s="17" t="s">
        <v>119</v>
      </c>
      <c r="B50" s="18" t="s">
        <v>120</v>
      </c>
      <c r="C50" s="24" t="s">
        <v>121</v>
      </c>
      <c r="D50" s="20">
        <f>D51+D56+D53+D59</f>
        <v>52611478.23</v>
      </c>
    </row>
    <row r="51" ht="31.5" spans="1:4">
      <c r="A51" s="17" t="s">
        <v>122</v>
      </c>
      <c r="B51" s="18" t="s">
        <v>123</v>
      </c>
      <c r="C51" s="25" t="s">
        <v>124</v>
      </c>
      <c r="D51" s="20">
        <f>D52</f>
        <v>3572100</v>
      </c>
    </row>
    <row r="52" ht="63" spans="1:4">
      <c r="A52" s="17" t="s">
        <v>125</v>
      </c>
      <c r="B52" s="18" t="s">
        <v>126</v>
      </c>
      <c r="C52" s="24" t="s">
        <v>127</v>
      </c>
      <c r="D52" s="20">
        <v>3572100</v>
      </c>
    </row>
    <row r="53" ht="47.1" customHeight="1" spans="1:4">
      <c r="A53" s="17" t="s">
        <v>128</v>
      </c>
      <c r="B53" s="18" t="s">
        <v>129</v>
      </c>
      <c r="C53" s="24" t="s">
        <v>130</v>
      </c>
      <c r="D53" s="20">
        <f>D54+D55</f>
        <v>45254975.67</v>
      </c>
    </row>
    <row r="54" ht="141.75" spans="1:4">
      <c r="A54" s="17" t="s">
        <v>131</v>
      </c>
      <c r="B54" s="18" t="s">
        <v>132</v>
      </c>
      <c r="C54" s="24" t="s">
        <v>133</v>
      </c>
      <c r="D54" s="20">
        <v>1958520</v>
      </c>
    </row>
    <row r="55" ht="21" customHeight="1" spans="1:4">
      <c r="A55" s="17" t="s">
        <v>134</v>
      </c>
      <c r="B55" s="18" t="s">
        <v>135</v>
      </c>
      <c r="C55" s="24" t="s">
        <v>136</v>
      </c>
      <c r="D55" s="20">
        <f>43296455.67</f>
        <v>43296455.67</v>
      </c>
    </row>
    <row r="56" ht="31.5" spans="1:4">
      <c r="A56" s="17" t="s">
        <v>137</v>
      </c>
      <c r="B56" s="18" t="s">
        <v>138</v>
      </c>
      <c r="C56" s="25" t="s">
        <v>139</v>
      </c>
      <c r="D56" s="20">
        <f>D57+D58</f>
        <v>919566.56</v>
      </c>
    </row>
    <row r="57" ht="78.75" spans="1:4">
      <c r="A57" s="17" t="s">
        <v>140</v>
      </c>
      <c r="B57" s="18" t="s">
        <v>141</v>
      </c>
      <c r="C57" s="24" t="s">
        <v>142</v>
      </c>
      <c r="D57" s="20">
        <v>895966.56</v>
      </c>
    </row>
    <row r="58" ht="47.25" spans="1:4">
      <c r="A58" s="17" t="s">
        <v>143</v>
      </c>
      <c r="B58" s="18" t="s">
        <v>144</v>
      </c>
      <c r="C58" s="21" t="s">
        <v>145</v>
      </c>
      <c r="D58" s="20">
        <v>23600</v>
      </c>
    </row>
    <row r="59" ht="21" customHeight="1" spans="1:4">
      <c r="A59" s="17" t="s">
        <v>146</v>
      </c>
      <c r="B59" s="18" t="s">
        <v>147</v>
      </c>
      <c r="C59" s="25" t="s">
        <v>148</v>
      </c>
      <c r="D59" s="20">
        <f>D60</f>
        <v>2864836</v>
      </c>
    </row>
    <row r="60" ht="47.25" spans="1:4">
      <c r="A60" s="17" t="s">
        <v>149</v>
      </c>
      <c r="B60" s="18" t="s">
        <v>150</v>
      </c>
      <c r="C60" s="21" t="s">
        <v>151</v>
      </c>
      <c r="D60" s="20">
        <v>2864836</v>
      </c>
    </row>
    <row r="61" ht="21" customHeight="1" spans="1:4">
      <c r="A61" s="26" t="s">
        <v>152</v>
      </c>
      <c r="B61" s="26"/>
      <c r="C61" s="26"/>
      <c r="D61" s="16">
        <f>D49+D14</f>
        <v>85468459.76</v>
      </c>
    </row>
    <row r="62" spans="1:3">
      <c r="A62" s="27"/>
      <c r="B62" s="28"/>
      <c r="C62" s="28"/>
    </row>
    <row r="63" spans="1:4">
      <c r="A63" s="27" t="s">
        <v>153</v>
      </c>
      <c r="B63" s="27"/>
      <c r="C63" s="27"/>
      <c r="D63" s="27"/>
    </row>
    <row r="64" spans="2:3">
      <c r="B64" s="4"/>
      <c r="C64" s="5"/>
    </row>
  </sheetData>
  <mergeCells count="9">
    <mergeCell ref="C1:D1"/>
    <mergeCell ref="C2:D2"/>
    <mergeCell ref="C3:D3"/>
    <mergeCell ref="C4:D4"/>
    <mergeCell ref="B7:C7"/>
    <mergeCell ref="A8:D8"/>
    <mergeCell ref="A9:D9"/>
    <mergeCell ref="A61:C61"/>
    <mergeCell ref="A63:D63"/>
  </mergeCells>
  <pageMargins left="1.102362" right="0.590551" top="0.984252" bottom="0.787402" header="0.314961" footer="0.511811"/>
  <pageSetup paperSize="9" scale="50" orientation="portrait" useFirstPageNumber="1" horizontalDpi="600" verticalDpi="600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Вып.плана._9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2</cp:revision>
  <dcterms:created xsi:type="dcterms:W3CDTF">2022-02-10T08:45:00Z</dcterms:created>
  <dcterms:modified xsi:type="dcterms:W3CDTF">2025-04-28T06:13:08Z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